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pqpt.sharepoint.com/sites/IPQUII/Documentos Partilhados/General/02_Identidade/00_Comunicação digital/0000_Implementação do INPORQUAL_site/DECLARAÇÂO DE ACESSIBILIDADE_02-11-2023/"/>
    </mc:Choice>
  </mc:AlternateContent>
  <xr:revisionPtr revIDLastSave="0" documentId="14_{6FEC7265-EBF4-4700-AAE2-92B28A8232B6}" xr6:coauthVersionLast="47" xr6:coauthVersionMax="47" xr10:uidLastSave="{00000000-0000-0000-0000-000000000000}"/>
  <bookViews>
    <workbookView xWindow="-120" yWindow="-120" windowWidth="29040" windowHeight="15840" tabRatio="854" xr2:uid="{9DEEAE2D-F4DB-4F22-A2C3-4B85A1F2959D}"/>
  </bookViews>
  <sheets>
    <sheet name="Resumo" sheetId="1" r:id="rId1"/>
    <sheet name="Homepage" sheetId="2" r:id="rId2"/>
    <sheet name="1" sheetId="3" r:id="rId3"/>
    <sheet name="2" sheetId="4" r:id="rId4"/>
    <sheet name="3" sheetId="14" r:id="rId5"/>
    <sheet name="4" sheetId="15" r:id="rId6"/>
    <sheet name="5" sheetId="16" r:id="rId7"/>
    <sheet name="6" sheetId="17" r:id="rId8"/>
    <sheet name="7" sheetId="18" r:id="rId9"/>
    <sheet name="8" sheetId="19" r:id="rId10"/>
    <sheet name="9" sheetId="20" r:id="rId11"/>
    <sheet name="10" sheetId="21" r:id="rId12"/>
    <sheet name="11" sheetId="22" r:id="rId13"/>
    <sheet name="12" sheetId="23" r:id="rId14"/>
    <sheet name="13" sheetId="24" r:id="rId15"/>
    <sheet name="14" sheetId="25" r:id="rId16"/>
    <sheet name="15" sheetId="26" r:id="rId17"/>
    <sheet name="16" sheetId="27" r:id="rId18"/>
    <sheet name="17" sheetId="5" r:id="rId19"/>
    <sheet name="18" sheetId="6" r:id="rId20"/>
    <sheet name="19" sheetId="7" r:id="rId21"/>
    <sheet name="20" sheetId="8" r:id="rId22"/>
    <sheet name="21" sheetId="9" r:id="rId23"/>
    <sheet name="22" sheetId="10" r:id="rId24"/>
    <sheet name="23" sheetId="11" r:id="rId25"/>
    <sheet name="24" sheetId="12" r:id="rId26"/>
    <sheet name="25" sheetId="13" r:id="rId27"/>
    <sheet name="26" sheetId="28" r:id="rId28"/>
    <sheet name="27" sheetId="29" r:id="rId29"/>
    <sheet name="28" sheetId="30" r:id="rId30"/>
    <sheet name="29" sheetId="31" r:id="rId3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1" i="1" l="1"/>
  <c r="L41" i="1"/>
  <c r="K41" i="1"/>
  <c r="J41" i="1"/>
  <c r="I41" i="1"/>
  <c r="H41" i="1"/>
  <c r="G41" i="1"/>
  <c r="F41" i="1"/>
  <c r="E41" i="1"/>
  <c r="I43" i="1" l="1"/>
  <c r="L43" i="1"/>
  <c r="F43" i="1"/>
  <c r="C6" i="1"/>
  <c r="A13" i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12" i="1"/>
</calcChain>
</file>

<file path=xl/sharedStrings.xml><?xml version="1.0" encoding="utf-8"?>
<sst xmlns="http://schemas.openxmlformats.org/spreadsheetml/2006/main" count="85" uniqueCount="77">
  <si>
    <t>Designação do sítio web:</t>
  </si>
  <si>
    <t>Endereço do sítio web:</t>
  </si>
  <si>
    <t>Entidade:</t>
  </si>
  <si>
    <t>Data da análise:</t>
  </si>
  <si>
    <t>Média</t>
  </si>
  <si>
    <t>Páginas Avaliadas</t>
  </si>
  <si>
    <t>HomePage</t>
  </si>
  <si>
    <t>Site do Instituto Português da Qualidade</t>
  </si>
  <si>
    <t>https://www.ipq.pt/</t>
  </si>
  <si>
    <t>https://www.ipq.pt/sobre-o-ipq/estrutura-e-organizacao/</t>
  </si>
  <si>
    <t>https://www.ipq.pt/sobre-o-ipq/instrumentos-de-gestao/</t>
  </si>
  <si>
    <t>https://www.ipq.pt/sobre-o-ipq/conciliacao/</t>
  </si>
  <si>
    <t>https://www.ipq.pt/sobre-o-ipq/qualidade/</t>
  </si>
  <si>
    <t>https://www.ipq.pt/sistema-portugues-da-qualidade/</t>
  </si>
  <si>
    <t>https://www.ipq.pt/assuntos-europeus/</t>
  </si>
  <si>
    <t>https://www.ipq.pt/licenciamento/</t>
  </si>
  <si>
    <t>https://www.ipq.pt/metrologia/</t>
  </si>
  <si>
    <t>https://www.ipq.pt/museu-metrologia/</t>
  </si>
  <si>
    <t>https://www.ipq.pt/normalizacao/</t>
  </si>
  <si>
    <t>https://www.ipq.pt/servicos-ipq/</t>
  </si>
  <si>
    <t>https://www.ipq.pt/servicos-ipq/candidatura-organismo-notificado/</t>
  </si>
  <si>
    <t>https://www.ipq.pt/servicos-ipq/pedido-licenciamento-cisternas/</t>
  </si>
  <si>
    <t>https://www.ipq.pt/servicos-ipq/pedido-licenciamento-recipientes/</t>
  </si>
  <si>
    <t>https://www.ipq.pt/questionar/</t>
  </si>
  <si>
    <t>Questionar</t>
  </si>
  <si>
    <t>https://www.ipq.pt/loja/</t>
  </si>
  <si>
    <t>https://www.ipq.pt/metrologia/bpl/</t>
  </si>
  <si>
    <t>https://www.ipq.pt/normalizacao/normas/rede-descentralizada-de-consulta-de-normas/</t>
  </si>
  <si>
    <t>https://www.ipq.pt/servicos-ipq/agendar-uma-visita-ao-museu/</t>
  </si>
  <si>
    <t>https://www.ipq.pt/servicos-ipq/calibracao_instrumentos_medicao/</t>
  </si>
  <si>
    <t>https://www.ipq.pt/loja/normas/</t>
  </si>
  <si>
    <t>https://www.ipq.pt/servicos-ipq/estado-instrumento-medicao/</t>
  </si>
  <si>
    <t>https://www.ipq.pt/servicos-ipq/reconhecimento-bpl/</t>
  </si>
  <si>
    <t>https://www.ipq.pt/servicos-ipq/subscricao-de-correspondente/</t>
  </si>
  <si>
    <t>https://www.ipq.pt/espacoq/</t>
  </si>
  <si>
    <t>https://www.ipq.pt/categorias/artigo/</t>
  </si>
  <si>
    <t>https://www.ipq.pt/contactos/</t>
  </si>
  <si>
    <t>Contactos</t>
  </si>
  <si>
    <t>Notícias</t>
  </si>
  <si>
    <t>Estrutura e organização</t>
  </si>
  <si>
    <t>Instrumentos de gestão</t>
  </si>
  <si>
    <t>Conciliação entre a vida profissional, familiar e pessoal</t>
  </si>
  <si>
    <t>Qualidade e reconhecimento internacional</t>
  </si>
  <si>
    <t>Sistema português da qualidade</t>
  </si>
  <si>
    <t>Assuntos europeus / mercado único</t>
  </si>
  <si>
    <t>Licenciamento</t>
  </si>
  <si>
    <t>Metrologia</t>
  </si>
  <si>
    <t>Museu de metrologia</t>
  </si>
  <si>
    <t>Normalização</t>
  </si>
  <si>
    <t>Todos os serviços</t>
  </si>
  <si>
    <t>Agendar uma visita ao museu de metrologia</t>
  </si>
  <si>
    <t>Pedir uma aprovação de modelos de instrumentos de medição</t>
  </si>
  <si>
    <t>Pedir uma calibração de padrões e instrumentos de medição</t>
  </si>
  <si>
    <t>Apresentar a candidatura a organismo notificado ou entidade terceira reconhecida</t>
  </si>
  <si>
    <t>Loja | normas</t>
  </si>
  <si>
    <t>Consultar o estado de um instrumento de medição</t>
  </si>
  <si>
    <t>Eventos e formações</t>
  </si>
  <si>
    <t>Pedir o licenciamento de cisternas para transporte de mercadorias perigosas</t>
  </si>
  <si>
    <t>Pedir o licenciamento de recipientes sob pressão simples e equipamentos sob pressão</t>
  </si>
  <si>
    <t>Pedir o reconhecimento de acordo com os princípios das boas práticas de laboratório (bpl)</t>
  </si>
  <si>
    <t>Subscrição de correspondentes</t>
  </si>
  <si>
    <t>Loja</t>
  </si>
  <si>
    <t>Princípios das boas práticas de laboratório</t>
  </si>
  <si>
    <t>Rede descentralizada de consulta de normas</t>
  </si>
  <si>
    <t>Publicação “espaçoq”</t>
  </si>
  <si>
    <t>https://www.ipq.pt/servicos-ipq/aprovacao_modelos_medicao/</t>
  </si>
  <si>
    <t>https://www.ipq.pt/eventos-e-formacoes/</t>
  </si>
  <si>
    <t>Nomes das páginas</t>
  </si>
  <si>
    <r>
      <rPr>
        <b/>
        <i/>
        <sz val="10"/>
        <color rgb="FFFFFFFF"/>
        <rFont val="Calibri"/>
        <family val="2"/>
        <scheme val="minor"/>
      </rPr>
      <t>Link</t>
    </r>
    <r>
      <rPr>
        <b/>
        <sz val="10"/>
        <color rgb="FFFFFFFF"/>
        <rFont val="Calibri"/>
        <family val="2"/>
        <scheme val="minor"/>
      </rPr>
      <t xml:space="preserve"> Páginas Avaliadas</t>
    </r>
  </si>
  <si>
    <t>Pontuação</t>
  </si>
  <si>
    <t>Instituto Português da Qualidade, I.P.</t>
  </si>
  <si>
    <t>A</t>
  </si>
  <si>
    <t>AA</t>
  </si>
  <si>
    <t>AAA</t>
  </si>
  <si>
    <t>Aceitável</t>
  </si>
  <si>
    <t>Manual</t>
  </si>
  <si>
    <t>N aceitavel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</si>
</sst>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b/>
      <i/>
      <sz val="10"/>
      <color rgb="FFFFFF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color theme="2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7C80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3" fillId="0" borderId="1" xfId="1" applyBorder="1"/>
    <xf numFmtId="0" fontId="7" fillId="0" borderId="1" xfId="1" applyFont="1" applyFill="1" applyBorder="1" applyAlignment="1"/>
    <xf numFmtId="2" fontId="4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4" fontId="9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4" borderId="1" xfId="1" applyFont="1" applyFill="1" applyBorder="1" applyAlignment="1">
      <alignment horizontal="center" vertical="center"/>
    </xf>
    <xf numFmtId="0" fontId="11" fillId="5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9" fontId="0" fillId="0" borderId="0" xfId="2" applyFont="1"/>
  </cellXfs>
  <cellStyles count="3">
    <cellStyle name="Hiperligação" xfId="1" builtinId="8"/>
    <cellStyle name="Normal" xfId="0" builtinId="0"/>
    <cellStyle name="Percentagem 2" xfId="2" xr:uid="{93748E09-EF65-4AA3-8557-78AA90BC15E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430812</xdr:colOff>
      <xdr:row>35</xdr:row>
      <xdr:rowOff>124773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CC81AB6-C003-2F8A-2FB4-E564EF34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70812" cy="6792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30706</xdr:colOff>
      <xdr:row>35</xdr:row>
      <xdr:rowOff>48562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1E286B5-7180-3F17-A4FB-5BE4F2C8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70706" cy="67160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592674</xdr:colOff>
      <xdr:row>34</xdr:row>
      <xdr:rowOff>181904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05354D-05C6-3DDD-C148-BEE6FF2F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23074" cy="6658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11653</xdr:colOff>
      <xdr:row>36</xdr:row>
      <xdr:rowOff>58115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53CCACF-03B0-7211-6BEF-61EEC598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1653" cy="69161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59285</xdr:colOff>
      <xdr:row>35</xdr:row>
      <xdr:rowOff>86668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48CC6B-B000-8A46-6E97-8A6D23EF3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99285" cy="67541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2127</xdr:colOff>
      <xdr:row>34</xdr:row>
      <xdr:rowOff>67588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DE2D22E-EC6D-6110-6164-FD858BFC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42127" cy="65445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173601</xdr:colOff>
      <xdr:row>36</xdr:row>
      <xdr:rowOff>58115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39FA0C6-6B91-D175-D9E1-0E68FB1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13601" cy="69161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97390</xdr:colOff>
      <xdr:row>35</xdr:row>
      <xdr:rowOff>58089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E20488-2C8B-41FE-7829-275E764E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37390" cy="67255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573622</xdr:colOff>
      <xdr:row>34</xdr:row>
      <xdr:rowOff>86641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828BD1-629A-5B47-AD72-85EE3013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04022" cy="65636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40232</xdr:colOff>
      <xdr:row>34</xdr:row>
      <xdr:rowOff>172378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3304263-22C9-1E1D-FA90-6ACF6EC4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80232" cy="66493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430727</xdr:colOff>
      <xdr:row>34</xdr:row>
      <xdr:rowOff>115220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ABDBED-56B3-AD62-4780-482057EBF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61127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37</xdr:row>
      <xdr:rowOff>86721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30A6EA-E07A-8F4B-E1E0-B1E5968E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7135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106917</xdr:colOff>
      <xdr:row>33</xdr:row>
      <xdr:rowOff>67562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18CDA-222D-2E6E-A48F-E7B74C0D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46917" cy="635406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32</xdr:row>
      <xdr:rowOff>172325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6BB64F-8B79-351A-0082-02ABD9365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62683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602201</xdr:colOff>
      <xdr:row>34</xdr:row>
      <xdr:rowOff>29483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09ED9AE-2FEC-A93E-66E1-32FA2888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2601" cy="65064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545043</xdr:colOff>
      <xdr:row>33</xdr:row>
      <xdr:rowOff>143772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830593B-ABA7-9B86-76B1-9D5397FB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75443" cy="64302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468832</xdr:colOff>
      <xdr:row>34</xdr:row>
      <xdr:rowOff>19957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8C63910-7FDF-BDE6-7809-2B8C0C0C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99232" cy="64969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525990</xdr:colOff>
      <xdr:row>32</xdr:row>
      <xdr:rowOff>172325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0BB7F18-A8F3-57FC-0E23-91F20520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56390" cy="62683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554569</xdr:colOff>
      <xdr:row>34</xdr:row>
      <xdr:rowOff>105694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F079EC9-9D4F-74EA-D1DB-8F3AB609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84969" cy="658269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49759</xdr:colOff>
      <xdr:row>34</xdr:row>
      <xdr:rowOff>143772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E4C7C58-C6AF-EE2D-462C-75B1D70F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89759" cy="643027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487885</xdr:colOff>
      <xdr:row>33</xdr:row>
      <xdr:rowOff>67562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A94C69-8333-7809-7BF3-8AD0B08E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18285" cy="635406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97390</xdr:colOff>
      <xdr:row>34</xdr:row>
      <xdr:rowOff>181904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8956D66-191D-E9E9-855A-2CA93CB1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37390" cy="6658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335549</xdr:colOff>
      <xdr:row>35</xdr:row>
      <xdr:rowOff>115247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07D6E5B-FF50-5B01-F579-FD728B659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75549" cy="678274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468832</xdr:colOff>
      <xdr:row>35</xdr:row>
      <xdr:rowOff>29510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C23DA3-BD11-3459-CC0D-28642F32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99232" cy="6697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364128</xdr:colOff>
      <xdr:row>35</xdr:row>
      <xdr:rowOff>39036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92EF508-C7F9-28E9-D7E1-A19E1C8C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04128" cy="6706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35</xdr:row>
      <xdr:rowOff>115247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D1EA6E6-D03E-9435-6070-3A78B4B2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6782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221233</xdr:colOff>
      <xdr:row>35</xdr:row>
      <xdr:rowOff>67615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7A443C-6658-D0D5-6CA2-1841B119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61233" cy="6735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211706</xdr:colOff>
      <xdr:row>36</xdr:row>
      <xdr:rowOff>957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6413D4B-A586-38CF-FE21-1701B950B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51706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97390</xdr:colOff>
      <xdr:row>35</xdr:row>
      <xdr:rowOff>172405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52EB505-554B-4F26-C671-0C16D770F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37390" cy="6839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68811</xdr:colOff>
      <xdr:row>35</xdr:row>
      <xdr:rowOff>181931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B0051CB-EB1F-4EBB-819F-099DEEC7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8811" cy="6849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pq.pt/normalizacao/" TargetMode="External"/><Relationship Id="rId13" Type="http://schemas.openxmlformats.org/officeDocument/2006/relationships/hyperlink" Target="https://www.ipq.pt/servicos-ipq/agendar-uma-visita-ao-museu/" TargetMode="External"/><Relationship Id="rId18" Type="http://schemas.openxmlformats.org/officeDocument/2006/relationships/hyperlink" Target="https://www.ipq.pt/eventos-e-formacoes/" TargetMode="External"/><Relationship Id="rId26" Type="http://schemas.openxmlformats.org/officeDocument/2006/relationships/hyperlink" Target="https://www.ipq.pt/metrologia/bpl/" TargetMode="External"/><Relationship Id="rId3" Type="http://schemas.openxmlformats.org/officeDocument/2006/relationships/hyperlink" Target="https://www.ipq.pt/assuntos-europeus/" TargetMode="External"/><Relationship Id="rId21" Type="http://schemas.openxmlformats.org/officeDocument/2006/relationships/hyperlink" Target="https://www.ipq.pt/servicos-ipq/reconhecimento-bpl/" TargetMode="External"/><Relationship Id="rId7" Type="http://schemas.openxmlformats.org/officeDocument/2006/relationships/hyperlink" Target="https://www.ipq.pt/metrologia/" TargetMode="External"/><Relationship Id="rId12" Type="http://schemas.openxmlformats.org/officeDocument/2006/relationships/hyperlink" Target="https://www.ipq.pt/sobre-o-ipq/conciliacao/" TargetMode="External"/><Relationship Id="rId17" Type="http://schemas.openxmlformats.org/officeDocument/2006/relationships/hyperlink" Target="https://www.ipq.pt/servicos-ipq/estado-instrumento-medicao/" TargetMode="External"/><Relationship Id="rId25" Type="http://schemas.openxmlformats.org/officeDocument/2006/relationships/hyperlink" Target="https://www.ipq.pt/contactos/" TargetMode="External"/><Relationship Id="rId2" Type="http://schemas.openxmlformats.org/officeDocument/2006/relationships/hyperlink" Target="https://www.ipq.pt/sistema-portugues-da-qualidade/" TargetMode="External"/><Relationship Id="rId16" Type="http://schemas.openxmlformats.org/officeDocument/2006/relationships/hyperlink" Target="https://www.ipq.pt/loja/normas/" TargetMode="External"/><Relationship Id="rId20" Type="http://schemas.openxmlformats.org/officeDocument/2006/relationships/hyperlink" Target="https://www.ipq.pt/servicos-ipq/pedido-licenciamento-recipientes/" TargetMode="External"/><Relationship Id="rId29" Type="http://schemas.openxmlformats.org/officeDocument/2006/relationships/hyperlink" Target="https://www.ipq.pt/loja/" TargetMode="External"/><Relationship Id="rId1" Type="http://schemas.openxmlformats.org/officeDocument/2006/relationships/hyperlink" Target="https://www.ipq.pt/licenciamento/" TargetMode="External"/><Relationship Id="rId6" Type="http://schemas.openxmlformats.org/officeDocument/2006/relationships/hyperlink" Target="https://www.ipq.pt/museu-metrologia/" TargetMode="External"/><Relationship Id="rId11" Type="http://schemas.openxmlformats.org/officeDocument/2006/relationships/hyperlink" Target="https://www.ipq.pt/sobre-o-ipq/qualidade/" TargetMode="External"/><Relationship Id="rId24" Type="http://schemas.openxmlformats.org/officeDocument/2006/relationships/hyperlink" Target="https://www.ipq.pt/categorias/artigo/" TargetMode="External"/><Relationship Id="rId5" Type="http://schemas.openxmlformats.org/officeDocument/2006/relationships/hyperlink" Target="https://www.ipq.pt/sobre-o-ipq/instrumentos-de-gestao/" TargetMode="External"/><Relationship Id="rId15" Type="http://schemas.openxmlformats.org/officeDocument/2006/relationships/hyperlink" Target="https://www.ipq.pt/servicos-ipq/candidatura-organismo-notificado/" TargetMode="External"/><Relationship Id="rId23" Type="http://schemas.openxmlformats.org/officeDocument/2006/relationships/hyperlink" Target="https://www.ipq.pt/espacoq/" TargetMode="External"/><Relationship Id="rId28" Type="http://schemas.openxmlformats.org/officeDocument/2006/relationships/hyperlink" Target="https://www.ipq.pt/questionar/" TargetMode="External"/><Relationship Id="rId10" Type="http://schemas.openxmlformats.org/officeDocument/2006/relationships/hyperlink" Target="https://www.ipq.pt/" TargetMode="External"/><Relationship Id="rId19" Type="http://schemas.openxmlformats.org/officeDocument/2006/relationships/hyperlink" Target="https://www.ipq.pt/servicos-ipq/pedido-licenciamento-cisternas/" TargetMode="External"/><Relationship Id="rId31" Type="http://schemas.openxmlformats.org/officeDocument/2006/relationships/hyperlink" Target="https://www.ipq.pt/" TargetMode="External"/><Relationship Id="rId4" Type="http://schemas.openxmlformats.org/officeDocument/2006/relationships/hyperlink" Target="https://www.ipq.pt/sobre-o-ipq/estrutura-e-organizacao/" TargetMode="External"/><Relationship Id="rId9" Type="http://schemas.openxmlformats.org/officeDocument/2006/relationships/hyperlink" Target="https://www.ipq.pt/servicos-ipq/" TargetMode="External"/><Relationship Id="rId14" Type="http://schemas.openxmlformats.org/officeDocument/2006/relationships/hyperlink" Target="https://www.ipq.pt/servicos-ipq/calibracao_instrumentos_medicao/" TargetMode="External"/><Relationship Id="rId22" Type="http://schemas.openxmlformats.org/officeDocument/2006/relationships/hyperlink" Target="https://www.ipq.pt/servicos-ipq/subscricao-de-correspondente/" TargetMode="External"/><Relationship Id="rId27" Type="http://schemas.openxmlformats.org/officeDocument/2006/relationships/hyperlink" Target="https://www.ipq.pt/normalizacao/normas/rede-descentralizada-de-consulta-de-normas/" TargetMode="External"/><Relationship Id="rId30" Type="http://schemas.openxmlformats.org/officeDocument/2006/relationships/hyperlink" Target="https://www.ipq.pt/servicos-ipq/aprovacao_modelos_medicao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F7BE6-5026-417B-8E4F-C439C8A46917}">
  <dimension ref="A2:M43"/>
  <sheetViews>
    <sheetView tabSelected="1" topLeftCell="B13" workbookViewId="0">
      <selection activeCell="C2" sqref="C2"/>
    </sheetView>
  </sheetViews>
  <sheetFormatPr defaultRowHeight="15" x14ac:dyDescent="0.25"/>
  <cols>
    <col min="1" max="1" width="20.42578125" bestFit="1" customWidth="1"/>
    <col min="2" max="2" width="81.28515625" customWidth="1"/>
    <col min="3" max="3" width="89.42578125" customWidth="1"/>
    <col min="4" max="4" width="21.7109375" bestFit="1" customWidth="1"/>
  </cols>
  <sheetData>
    <row r="2" spans="1:13" x14ac:dyDescent="0.25">
      <c r="A2" s="4" t="s">
        <v>0</v>
      </c>
      <c r="B2" s="4"/>
      <c r="C2" s="2" t="s">
        <v>7</v>
      </c>
      <c r="D2" s="2"/>
    </row>
    <row r="3" spans="1:13" x14ac:dyDescent="0.25">
      <c r="A3" s="4" t="s">
        <v>1</v>
      </c>
      <c r="B3" s="4"/>
      <c r="C3" s="1" t="s">
        <v>8</v>
      </c>
      <c r="D3" s="2"/>
    </row>
    <row r="4" spans="1:13" x14ac:dyDescent="0.25">
      <c r="A4" s="4" t="s">
        <v>2</v>
      </c>
      <c r="B4" s="4"/>
      <c r="C4" s="2" t="s">
        <v>70</v>
      </c>
      <c r="D4" s="2"/>
    </row>
    <row r="5" spans="1:13" x14ac:dyDescent="0.25">
      <c r="A5" s="4" t="s">
        <v>3</v>
      </c>
      <c r="B5" s="4"/>
      <c r="C5" s="5">
        <v>45232</v>
      </c>
      <c r="D5" s="2"/>
    </row>
    <row r="6" spans="1:13" x14ac:dyDescent="0.25">
      <c r="A6" s="4" t="s">
        <v>4</v>
      </c>
      <c r="B6" s="4"/>
      <c r="C6" s="9">
        <f>AVERAGE(D10:D39)</f>
        <v>8.9866666666666681</v>
      </c>
      <c r="D6" s="2"/>
    </row>
    <row r="7" spans="1:13" x14ac:dyDescent="0.25">
      <c r="A7" s="3"/>
      <c r="B7" s="3"/>
      <c r="D7" s="10"/>
    </row>
    <row r="8" spans="1:13" x14ac:dyDescent="0.25">
      <c r="A8" s="13" t="s">
        <v>5</v>
      </c>
      <c r="B8" s="14" t="s">
        <v>67</v>
      </c>
      <c r="C8" s="13" t="s">
        <v>68</v>
      </c>
      <c r="D8" s="14" t="s">
        <v>69</v>
      </c>
      <c r="E8" s="16" t="s">
        <v>71</v>
      </c>
      <c r="F8" s="16"/>
      <c r="G8" s="16"/>
      <c r="H8" s="16" t="s">
        <v>72</v>
      </c>
      <c r="I8" s="16"/>
      <c r="J8" s="16"/>
      <c r="K8" s="16" t="s">
        <v>73</v>
      </c>
      <c r="L8" s="16"/>
      <c r="M8" s="16"/>
    </row>
    <row r="9" spans="1:13" x14ac:dyDescent="0.25">
      <c r="A9" s="13"/>
      <c r="B9" s="15"/>
      <c r="C9" s="13"/>
      <c r="D9" s="15"/>
      <c r="E9" s="17" t="s">
        <v>74</v>
      </c>
      <c r="F9" s="17" t="s">
        <v>75</v>
      </c>
      <c r="G9" s="17" t="s">
        <v>76</v>
      </c>
      <c r="H9" s="17" t="s">
        <v>74</v>
      </c>
      <c r="I9" s="17" t="s">
        <v>75</v>
      </c>
      <c r="J9" s="17" t="s">
        <v>76</v>
      </c>
      <c r="K9" s="17" t="s">
        <v>74</v>
      </c>
      <c r="L9" s="17" t="s">
        <v>75</v>
      </c>
      <c r="M9" s="17" t="s">
        <v>76</v>
      </c>
    </row>
    <row r="10" spans="1:13" x14ac:dyDescent="0.25">
      <c r="A10" s="6" t="s">
        <v>6</v>
      </c>
      <c r="B10" s="11" t="s">
        <v>6</v>
      </c>
      <c r="C10" s="7" t="s">
        <v>8</v>
      </c>
      <c r="D10" s="8">
        <v>7.2</v>
      </c>
      <c r="E10" s="18">
        <v>11</v>
      </c>
      <c r="F10" s="19">
        <v>4</v>
      </c>
      <c r="G10" s="20">
        <v>10</v>
      </c>
      <c r="H10" s="18">
        <v>10</v>
      </c>
      <c r="I10" s="19">
        <v>0</v>
      </c>
      <c r="J10" s="20">
        <v>1</v>
      </c>
      <c r="K10" s="18">
        <v>0</v>
      </c>
      <c r="L10" s="19">
        <v>4</v>
      </c>
      <c r="M10" s="20">
        <v>1</v>
      </c>
    </row>
    <row r="11" spans="1:13" x14ac:dyDescent="0.25">
      <c r="A11" s="6">
        <v>1</v>
      </c>
      <c r="B11" s="12" t="s">
        <v>39</v>
      </c>
      <c r="C11" s="7" t="s">
        <v>9</v>
      </c>
      <c r="D11" s="8">
        <v>9.3000000000000007</v>
      </c>
      <c r="E11" s="18">
        <v>14</v>
      </c>
      <c r="F11" s="19">
        <v>5</v>
      </c>
      <c r="G11" s="20">
        <v>1</v>
      </c>
      <c r="H11" s="18">
        <v>10</v>
      </c>
      <c r="I11" s="19">
        <v>0</v>
      </c>
      <c r="J11" s="20">
        <v>1</v>
      </c>
      <c r="K11" s="18">
        <v>0</v>
      </c>
      <c r="L11" s="19">
        <v>3</v>
      </c>
      <c r="M11" s="20">
        <v>1</v>
      </c>
    </row>
    <row r="12" spans="1:13" x14ac:dyDescent="0.25">
      <c r="A12" s="6">
        <f>A11+1</f>
        <v>2</v>
      </c>
      <c r="B12" s="12" t="s">
        <v>40</v>
      </c>
      <c r="C12" s="7" t="s">
        <v>10</v>
      </c>
      <c r="D12" s="8">
        <v>9.3000000000000007</v>
      </c>
      <c r="E12" s="18">
        <v>14</v>
      </c>
      <c r="F12" s="19">
        <v>5</v>
      </c>
      <c r="G12" s="20">
        <v>1</v>
      </c>
      <c r="H12" s="18">
        <v>10</v>
      </c>
      <c r="I12" s="19">
        <v>0</v>
      </c>
      <c r="J12" s="20">
        <v>1</v>
      </c>
      <c r="K12" s="18">
        <v>0</v>
      </c>
      <c r="L12" s="19">
        <v>3</v>
      </c>
      <c r="M12" s="20">
        <v>1</v>
      </c>
    </row>
    <row r="13" spans="1:13" x14ac:dyDescent="0.25">
      <c r="A13" s="6">
        <f t="shared" ref="A13:A39" si="0">A12+1</f>
        <v>3</v>
      </c>
      <c r="B13" s="12" t="s">
        <v>41</v>
      </c>
      <c r="C13" s="1" t="s">
        <v>11</v>
      </c>
      <c r="D13" s="8">
        <v>9.3000000000000007</v>
      </c>
      <c r="E13" s="18">
        <v>14</v>
      </c>
      <c r="F13" s="19">
        <v>5</v>
      </c>
      <c r="G13" s="20">
        <v>1</v>
      </c>
      <c r="H13" s="18">
        <v>10</v>
      </c>
      <c r="I13" s="19">
        <v>0</v>
      </c>
      <c r="J13" s="20">
        <v>1</v>
      </c>
      <c r="K13" s="18">
        <v>0</v>
      </c>
      <c r="L13" s="19">
        <v>3</v>
      </c>
      <c r="M13" s="20">
        <v>1</v>
      </c>
    </row>
    <row r="14" spans="1:13" x14ac:dyDescent="0.25">
      <c r="A14" s="6">
        <f t="shared" si="0"/>
        <v>4</v>
      </c>
      <c r="B14" s="12" t="s">
        <v>42</v>
      </c>
      <c r="C14" s="1" t="s">
        <v>12</v>
      </c>
      <c r="D14" s="8">
        <v>9.3000000000000007</v>
      </c>
      <c r="E14" s="18">
        <v>14</v>
      </c>
      <c r="F14" s="19">
        <v>5</v>
      </c>
      <c r="G14" s="20">
        <v>1</v>
      </c>
      <c r="H14" s="18">
        <v>10</v>
      </c>
      <c r="I14" s="19">
        <v>0</v>
      </c>
      <c r="J14" s="20">
        <v>1</v>
      </c>
      <c r="K14" s="18">
        <v>0</v>
      </c>
      <c r="L14" s="19">
        <v>3</v>
      </c>
      <c r="M14" s="20">
        <v>1</v>
      </c>
    </row>
    <row r="15" spans="1:13" x14ac:dyDescent="0.25">
      <c r="A15" s="6">
        <f t="shared" si="0"/>
        <v>5</v>
      </c>
      <c r="B15" s="12" t="s">
        <v>43</v>
      </c>
      <c r="C15" s="7" t="s">
        <v>13</v>
      </c>
      <c r="D15" s="8">
        <v>9.1</v>
      </c>
      <c r="E15" s="18">
        <v>14</v>
      </c>
      <c r="F15" s="19">
        <v>5</v>
      </c>
      <c r="G15" s="20">
        <v>1</v>
      </c>
      <c r="H15" s="18">
        <v>10</v>
      </c>
      <c r="I15" s="19">
        <v>0</v>
      </c>
      <c r="J15" s="20">
        <v>1</v>
      </c>
      <c r="K15" s="18">
        <v>0</v>
      </c>
      <c r="L15" s="19">
        <v>3</v>
      </c>
      <c r="M15" s="20">
        <v>1</v>
      </c>
    </row>
    <row r="16" spans="1:13" x14ac:dyDescent="0.25">
      <c r="A16" s="6">
        <f t="shared" si="0"/>
        <v>6</v>
      </c>
      <c r="B16" s="12" t="s">
        <v>44</v>
      </c>
      <c r="C16" s="7" t="s">
        <v>14</v>
      </c>
      <c r="D16" s="8">
        <v>9.3000000000000007</v>
      </c>
      <c r="E16" s="18">
        <v>14</v>
      </c>
      <c r="F16" s="19">
        <v>5</v>
      </c>
      <c r="G16" s="20">
        <v>1</v>
      </c>
      <c r="H16" s="18">
        <v>10</v>
      </c>
      <c r="I16" s="19">
        <v>0</v>
      </c>
      <c r="J16" s="20">
        <v>1</v>
      </c>
      <c r="K16" s="18">
        <v>0</v>
      </c>
      <c r="L16" s="19">
        <v>3</v>
      </c>
      <c r="M16" s="20">
        <v>1</v>
      </c>
    </row>
    <row r="17" spans="1:13" x14ac:dyDescent="0.25">
      <c r="A17" s="6">
        <f t="shared" si="0"/>
        <v>7</v>
      </c>
      <c r="B17" s="12" t="s">
        <v>45</v>
      </c>
      <c r="C17" s="7" t="s">
        <v>15</v>
      </c>
      <c r="D17" s="8">
        <v>9.3000000000000007</v>
      </c>
      <c r="E17" s="18">
        <v>14</v>
      </c>
      <c r="F17" s="19">
        <v>5</v>
      </c>
      <c r="G17" s="20">
        <v>1</v>
      </c>
      <c r="H17" s="18">
        <v>10</v>
      </c>
      <c r="I17" s="19">
        <v>0</v>
      </c>
      <c r="J17" s="20">
        <v>1</v>
      </c>
      <c r="K17" s="18">
        <v>0</v>
      </c>
      <c r="L17" s="19">
        <v>3</v>
      </c>
      <c r="M17" s="20">
        <v>1</v>
      </c>
    </row>
    <row r="18" spans="1:13" x14ac:dyDescent="0.25">
      <c r="A18" s="6">
        <f t="shared" si="0"/>
        <v>8</v>
      </c>
      <c r="B18" s="12" t="s">
        <v>46</v>
      </c>
      <c r="C18" s="7" t="s">
        <v>16</v>
      </c>
      <c r="D18" s="8">
        <v>9.1</v>
      </c>
      <c r="E18" s="18">
        <v>13</v>
      </c>
      <c r="F18" s="19">
        <v>5</v>
      </c>
      <c r="G18" s="20">
        <v>2</v>
      </c>
      <c r="H18" s="18">
        <v>11</v>
      </c>
      <c r="I18" s="19">
        <v>0</v>
      </c>
      <c r="J18" s="20">
        <v>1</v>
      </c>
      <c r="K18" s="18">
        <v>0</v>
      </c>
      <c r="L18" s="19">
        <v>3</v>
      </c>
      <c r="M18" s="20">
        <v>1</v>
      </c>
    </row>
    <row r="19" spans="1:13" x14ac:dyDescent="0.25">
      <c r="A19" s="6">
        <f t="shared" si="0"/>
        <v>9</v>
      </c>
      <c r="B19" s="12" t="s">
        <v>47</v>
      </c>
      <c r="C19" s="7" t="s">
        <v>17</v>
      </c>
      <c r="D19" s="8">
        <v>9.3000000000000007</v>
      </c>
      <c r="E19" s="18">
        <v>14</v>
      </c>
      <c r="F19" s="19">
        <v>5</v>
      </c>
      <c r="G19" s="20">
        <v>1</v>
      </c>
      <c r="H19" s="18">
        <v>10</v>
      </c>
      <c r="I19" s="19">
        <v>0</v>
      </c>
      <c r="J19" s="20">
        <v>1</v>
      </c>
      <c r="K19" s="18">
        <v>0</v>
      </c>
      <c r="L19" s="19">
        <v>3</v>
      </c>
      <c r="M19" s="20">
        <v>1</v>
      </c>
    </row>
    <row r="20" spans="1:13" x14ac:dyDescent="0.25">
      <c r="A20" s="6">
        <f t="shared" si="0"/>
        <v>10</v>
      </c>
      <c r="B20" s="12" t="s">
        <v>48</v>
      </c>
      <c r="C20" s="7" t="s">
        <v>18</v>
      </c>
      <c r="D20" s="8">
        <v>9.3000000000000007</v>
      </c>
      <c r="E20" s="18">
        <v>14</v>
      </c>
      <c r="F20" s="19">
        <v>5</v>
      </c>
      <c r="G20" s="20">
        <v>1</v>
      </c>
      <c r="H20" s="18">
        <v>10</v>
      </c>
      <c r="I20" s="19">
        <v>0</v>
      </c>
      <c r="J20" s="20">
        <v>1</v>
      </c>
      <c r="K20" s="18">
        <v>0</v>
      </c>
      <c r="L20" s="19">
        <v>4</v>
      </c>
      <c r="M20" s="20">
        <v>1</v>
      </c>
    </row>
    <row r="21" spans="1:13" x14ac:dyDescent="0.25">
      <c r="A21" s="6">
        <f t="shared" si="0"/>
        <v>11</v>
      </c>
      <c r="B21" s="12" t="s">
        <v>49</v>
      </c>
      <c r="C21" s="7" t="s">
        <v>19</v>
      </c>
      <c r="D21" s="8">
        <v>9</v>
      </c>
      <c r="E21" s="18">
        <v>13</v>
      </c>
      <c r="F21" s="19">
        <v>4</v>
      </c>
      <c r="G21" s="20">
        <v>2</v>
      </c>
      <c r="H21" s="18">
        <v>10</v>
      </c>
      <c r="I21" s="19">
        <v>0</v>
      </c>
      <c r="J21" s="20">
        <v>1</v>
      </c>
      <c r="K21" s="18">
        <v>0</v>
      </c>
      <c r="L21" s="19">
        <v>3</v>
      </c>
      <c r="M21" s="20">
        <v>1</v>
      </c>
    </row>
    <row r="22" spans="1:13" x14ac:dyDescent="0.25">
      <c r="A22" s="6">
        <f t="shared" si="0"/>
        <v>12</v>
      </c>
      <c r="B22" s="12" t="s">
        <v>50</v>
      </c>
      <c r="C22" s="7" t="s">
        <v>28</v>
      </c>
      <c r="D22" s="8">
        <v>9.1</v>
      </c>
      <c r="E22" s="18">
        <v>14</v>
      </c>
      <c r="F22" s="19">
        <v>3</v>
      </c>
      <c r="G22" s="20">
        <v>2</v>
      </c>
      <c r="H22" s="18">
        <v>10</v>
      </c>
      <c r="I22" s="19">
        <v>0</v>
      </c>
      <c r="J22" s="20">
        <v>1</v>
      </c>
      <c r="K22" s="18">
        <v>0</v>
      </c>
      <c r="L22" s="19">
        <v>4</v>
      </c>
      <c r="M22" s="20">
        <v>1</v>
      </c>
    </row>
    <row r="23" spans="1:13" x14ac:dyDescent="0.25">
      <c r="A23" s="6">
        <f t="shared" si="0"/>
        <v>13</v>
      </c>
      <c r="B23" s="12" t="s">
        <v>51</v>
      </c>
      <c r="C23" s="1" t="s">
        <v>65</v>
      </c>
      <c r="D23" s="8">
        <v>9.1</v>
      </c>
      <c r="E23" s="18">
        <v>14</v>
      </c>
      <c r="F23" s="19">
        <v>3</v>
      </c>
      <c r="G23" s="20">
        <v>2</v>
      </c>
      <c r="H23" s="18">
        <v>10</v>
      </c>
      <c r="I23" s="19">
        <v>0</v>
      </c>
      <c r="J23" s="20">
        <v>1</v>
      </c>
      <c r="K23" s="18">
        <v>0</v>
      </c>
      <c r="L23" s="19">
        <v>3</v>
      </c>
      <c r="M23" s="20">
        <v>1</v>
      </c>
    </row>
    <row r="24" spans="1:13" x14ac:dyDescent="0.25">
      <c r="A24" s="6">
        <f t="shared" si="0"/>
        <v>14</v>
      </c>
      <c r="B24" s="12" t="s">
        <v>52</v>
      </c>
      <c r="C24" s="7" t="s">
        <v>29</v>
      </c>
      <c r="D24" s="8">
        <v>9.1</v>
      </c>
      <c r="E24" s="18">
        <v>14</v>
      </c>
      <c r="F24" s="19">
        <v>3</v>
      </c>
      <c r="G24" s="20">
        <v>2</v>
      </c>
      <c r="H24" s="18">
        <v>10</v>
      </c>
      <c r="I24" s="19">
        <v>0</v>
      </c>
      <c r="J24" s="20">
        <v>1</v>
      </c>
      <c r="K24" s="18">
        <v>0</v>
      </c>
      <c r="L24" s="19">
        <v>3</v>
      </c>
      <c r="M24" s="20">
        <v>1</v>
      </c>
    </row>
    <row r="25" spans="1:13" x14ac:dyDescent="0.25">
      <c r="A25" s="6">
        <f t="shared" si="0"/>
        <v>15</v>
      </c>
      <c r="B25" s="12" t="s">
        <v>53</v>
      </c>
      <c r="C25" s="7" t="s">
        <v>20</v>
      </c>
      <c r="D25" s="8">
        <v>9.1</v>
      </c>
      <c r="E25" s="18">
        <v>14</v>
      </c>
      <c r="F25" s="19">
        <v>3</v>
      </c>
      <c r="G25" s="20">
        <v>2</v>
      </c>
      <c r="H25" s="18">
        <v>10</v>
      </c>
      <c r="I25" s="19">
        <v>0</v>
      </c>
      <c r="J25" s="20">
        <v>1</v>
      </c>
      <c r="K25" s="18">
        <v>0</v>
      </c>
      <c r="L25" s="19">
        <v>4</v>
      </c>
      <c r="M25" s="20">
        <v>1</v>
      </c>
    </row>
    <row r="26" spans="1:13" x14ac:dyDescent="0.25">
      <c r="A26" s="6">
        <f t="shared" si="0"/>
        <v>16</v>
      </c>
      <c r="B26" s="12" t="s">
        <v>54</v>
      </c>
      <c r="C26" s="7" t="s">
        <v>30</v>
      </c>
      <c r="D26" s="8">
        <v>8.5</v>
      </c>
      <c r="E26" s="18">
        <v>13</v>
      </c>
      <c r="F26" s="19">
        <v>3</v>
      </c>
      <c r="G26" s="20">
        <v>4</v>
      </c>
      <c r="H26" s="18">
        <v>10</v>
      </c>
      <c r="I26" s="19">
        <v>0</v>
      </c>
      <c r="J26" s="20">
        <v>1</v>
      </c>
      <c r="K26" s="18">
        <v>0</v>
      </c>
      <c r="L26" s="19">
        <v>3</v>
      </c>
      <c r="M26" s="20">
        <v>1</v>
      </c>
    </row>
    <row r="27" spans="1:13" x14ac:dyDescent="0.25">
      <c r="A27" s="6">
        <f t="shared" si="0"/>
        <v>17</v>
      </c>
      <c r="B27" s="12" t="s">
        <v>55</v>
      </c>
      <c r="C27" s="7" t="s">
        <v>31</v>
      </c>
      <c r="D27" s="8">
        <v>9.1</v>
      </c>
      <c r="E27" s="18">
        <v>14</v>
      </c>
      <c r="F27" s="19">
        <v>3</v>
      </c>
      <c r="G27" s="20">
        <v>2</v>
      </c>
      <c r="H27" s="18">
        <v>10</v>
      </c>
      <c r="I27" s="19">
        <v>0</v>
      </c>
      <c r="J27" s="20">
        <v>1</v>
      </c>
      <c r="K27" s="18">
        <v>0</v>
      </c>
      <c r="L27" s="19">
        <v>3</v>
      </c>
      <c r="M27" s="20">
        <v>1</v>
      </c>
    </row>
    <row r="28" spans="1:13" x14ac:dyDescent="0.25">
      <c r="A28" s="6">
        <f t="shared" si="0"/>
        <v>18</v>
      </c>
      <c r="B28" s="12" t="s">
        <v>56</v>
      </c>
      <c r="C28" s="1" t="s">
        <v>66</v>
      </c>
      <c r="D28" s="8">
        <v>9.1</v>
      </c>
      <c r="E28" s="18">
        <v>15</v>
      </c>
      <c r="F28" s="19">
        <v>3</v>
      </c>
      <c r="G28" s="20">
        <v>2</v>
      </c>
      <c r="H28" s="18">
        <v>10</v>
      </c>
      <c r="I28" s="19">
        <v>0</v>
      </c>
      <c r="J28" s="20">
        <v>1</v>
      </c>
      <c r="K28" s="18">
        <v>0</v>
      </c>
      <c r="L28" s="19">
        <v>3</v>
      </c>
      <c r="M28" s="20">
        <v>1</v>
      </c>
    </row>
    <row r="29" spans="1:13" x14ac:dyDescent="0.25">
      <c r="A29" s="6">
        <f t="shared" si="0"/>
        <v>19</v>
      </c>
      <c r="B29" s="12" t="s">
        <v>57</v>
      </c>
      <c r="C29" s="1" t="s">
        <v>21</v>
      </c>
      <c r="D29" s="8">
        <v>9.1</v>
      </c>
      <c r="E29" s="18">
        <v>14</v>
      </c>
      <c r="F29" s="19">
        <v>3</v>
      </c>
      <c r="G29" s="20">
        <v>2</v>
      </c>
      <c r="H29" s="18">
        <v>10</v>
      </c>
      <c r="I29" s="19">
        <v>0</v>
      </c>
      <c r="J29" s="20">
        <v>1</v>
      </c>
      <c r="K29" s="18">
        <v>0</v>
      </c>
      <c r="L29" s="19">
        <v>4</v>
      </c>
      <c r="M29" s="20">
        <v>1</v>
      </c>
    </row>
    <row r="30" spans="1:13" x14ac:dyDescent="0.25">
      <c r="A30" s="6">
        <f t="shared" si="0"/>
        <v>20</v>
      </c>
      <c r="B30" s="12" t="s">
        <v>58</v>
      </c>
      <c r="C30" s="1" t="s">
        <v>22</v>
      </c>
      <c r="D30" s="8">
        <v>9.1</v>
      </c>
      <c r="E30" s="18">
        <v>14</v>
      </c>
      <c r="F30" s="19">
        <v>3</v>
      </c>
      <c r="G30" s="20">
        <v>2</v>
      </c>
      <c r="H30" s="18">
        <v>10</v>
      </c>
      <c r="I30" s="19">
        <v>0</v>
      </c>
      <c r="J30" s="20">
        <v>1</v>
      </c>
      <c r="K30" s="18">
        <v>0</v>
      </c>
      <c r="L30" s="19">
        <v>4</v>
      </c>
      <c r="M30" s="20">
        <v>1</v>
      </c>
    </row>
    <row r="31" spans="1:13" x14ac:dyDescent="0.25">
      <c r="A31" s="6">
        <f t="shared" si="0"/>
        <v>21</v>
      </c>
      <c r="B31" s="12" t="s">
        <v>59</v>
      </c>
      <c r="C31" s="1" t="s">
        <v>32</v>
      </c>
      <c r="D31" s="8">
        <v>9.1</v>
      </c>
      <c r="E31" s="18">
        <v>13</v>
      </c>
      <c r="F31" s="19">
        <v>4</v>
      </c>
      <c r="G31" s="20">
        <v>2</v>
      </c>
      <c r="H31" s="18">
        <v>10</v>
      </c>
      <c r="I31" s="19">
        <v>0</v>
      </c>
      <c r="J31" s="20">
        <v>1</v>
      </c>
      <c r="K31" s="18">
        <v>0</v>
      </c>
      <c r="L31" s="19">
        <v>3</v>
      </c>
      <c r="M31" s="20">
        <v>1</v>
      </c>
    </row>
    <row r="32" spans="1:13" x14ac:dyDescent="0.25">
      <c r="A32" s="6">
        <f t="shared" si="0"/>
        <v>22</v>
      </c>
      <c r="B32" s="12" t="s">
        <v>60</v>
      </c>
      <c r="C32" s="1" t="s">
        <v>33</v>
      </c>
      <c r="D32" s="8">
        <v>9.3000000000000007</v>
      </c>
      <c r="E32" s="18">
        <v>14</v>
      </c>
      <c r="F32" s="19">
        <v>4</v>
      </c>
      <c r="G32" s="20">
        <v>1</v>
      </c>
      <c r="H32" s="18">
        <v>10</v>
      </c>
      <c r="I32" s="19">
        <v>0</v>
      </c>
      <c r="J32" s="20">
        <v>1</v>
      </c>
      <c r="K32" s="18">
        <v>0</v>
      </c>
      <c r="L32" s="19">
        <v>3</v>
      </c>
      <c r="M32" s="20">
        <v>1</v>
      </c>
    </row>
    <row r="33" spans="1:13" x14ac:dyDescent="0.25">
      <c r="A33" s="6">
        <f t="shared" si="0"/>
        <v>23</v>
      </c>
      <c r="B33" s="12" t="s">
        <v>24</v>
      </c>
      <c r="C33" s="7" t="s">
        <v>23</v>
      </c>
      <c r="D33" s="8">
        <v>8.6999999999999993</v>
      </c>
      <c r="E33" s="18">
        <v>12</v>
      </c>
      <c r="F33" s="19">
        <v>3</v>
      </c>
      <c r="G33" s="20">
        <v>3</v>
      </c>
      <c r="H33" s="18">
        <v>10</v>
      </c>
      <c r="I33" s="19">
        <v>0</v>
      </c>
      <c r="J33" s="20">
        <v>1</v>
      </c>
      <c r="K33" s="18">
        <v>0</v>
      </c>
      <c r="L33" s="19">
        <v>3</v>
      </c>
      <c r="M33" s="20">
        <v>1</v>
      </c>
    </row>
    <row r="34" spans="1:13" x14ac:dyDescent="0.25">
      <c r="A34" s="6">
        <f t="shared" si="0"/>
        <v>24</v>
      </c>
      <c r="B34" s="12" t="s">
        <v>61</v>
      </c>
      <c r="C34" s="7" t="s">
        <v>25</v>
      </c>
      <c r="D34" s="8">
        <v>8.8000000000000007</v>
      </c>
      <c r="E34" s="18">
        <v>13</v>
      </c>
      <c r="F34" s="19">
        <v>2</v>
      </c>
      <c r="G34" s="20">
        <v>3</v>
      </c>
      <c r="H34" s="18">
        <v>10</v>
      </c>
      <c r="I34" s="19">
        <v>0</v>
      </c>
      <c r="J34" s="20">
        <v>1</v>
      </c>
      <c r="K34" s="18">
        <v>0</v>
      </c>
      <c r="L34" s="19">
        <v>4</v>
      </c>
      <c r="M34" s="20">
        <v>1</v>
      </c>
    </row>
    <row r="35" spans="1:13" x14ac:dyDescent="0.25">
      <c r="A35" s="6">
        <f t="shared" si="0"/>
        <v>25</v>
      </c>
      <c r="B35" s="12" t="s">
        <v>62</v>
      </c>
      <c r="C35" s="7" t="s">
        <v>26</v>
      </c>
      <c r="D35" s="8">
        <v>9.3000000000000007</v>
      </c>
      <c r="E35" s="18">
        <v>14</v>
      </c>
      <c r="F35" s="19">
        <v>5</v>
      </c>
      <c r="G35" s="20">
        <v>1</v>
      </c>
      <c r="H35" s="18">
        <v>10</v>
      </c>
      <c r="I35" s="19">
        <v>0</v>
      </c>
      <c r="J35" s="20">
        <v>1</v>
      </c>
      <c r="K35" s="18">
        <v>0</v>
      </c>
      <c r="L35" s="19">
        <v>3</v>
      </c>
      <c r="M35" s="20">
        <v>1</v>
      </c>
    </row>
    <row r="36" spans="1:13" x14ac:dyDescent="0.25">
      <c r="A36" s="6">
        <f t="shared" si="0"/>
        <v>26</v>
      </c>
      <c r="B36" s="12" t="s">
        <v>63</v>
      </c>
      <c r="C36" s="7" t="s">
        <v>27</v>
      </c>
      <c r="D36" s="8">
        <v>8.9</v>
      </c>
      <c r="E36" s="18">
        <v>14</v>
      </c>
      <c r="F36" s="19">
        <v>5</v>
      </c>
      <c r="G36" s="20">
        <v>2</v>
      </c>
      <c r="H36" s="18">
        <v>10</v>
      </c>
      <c r="I36" s="19">
        <v>0</v>
      </c>
      <c r="J36" s="20">
        <v>1</v>
      </c>
      <c r="K36" s="18">
        <v>0</v>
      </c>
      <c r="L36" s="19">
        <v>4</v>
      </c>
      <c r="M36" s="20">
        <v>1</v>
      </c>
    </row>
    <row r="37" spans="1:13" x14ac:dyDescent="0.25">
      <c r="A37" s="6">
        <f t="shared" si="0"/>
        <v>27</v>
      </c>
      <c r="B37" s="12" t="s">
        <v>64</v>
      </c>
      <c r="C37" s="1" t="s">
        <v>34</v>
      </c>
      <c r="D37" s="8">
        <v>8.3000000000000007</v>
      </c>
      <c r="E37" s="18">
        <v>12</v>
      </c>
      <c r="F37" s="19">
        <v>5</v>
      </c>
      <c r="G37" s="20">
        <v>4</v>
      </c>
      <c r="H37" s="18">
        <v>10</v>
      </c>
      <c r="I37" s="19">
        <v>0</v>
      </c>
      <c r="J37" s="20">
        <v>1</v>
      </c>
      <c r="K37" s="18">
        <v>0</v>
      </c>
      <c r="L37" s="19">
        <v>3</v>
      </c>
      <c r="M37" s="20">
        <v>1</v>
      </c>
    </row>
    <row r="38" spans="1:13" x14ac:dyDescent="0.25">
      <c r="A38" s="6">
        <f t="shared" si="0"/>
        <v>28</v>
      </c>
      <c r="B38" s="12" t="s">
        <v>38</v>
      </c>
      <c r="C38" s="1" t="s">
        <v>35</v>
      </c>
      <c r="D38" s="8">
        <v>9.3000000000000007</v>
      </c>
      <c r="E38" s="18">
        <v>14</v>
      </c>
      <c r="F38" s="19">
        <v>5</v>
      </c>
      <c r="G38" s="20">
        <v>1</v>
      </c>
      <c r="H38" s="18">
        <v>11</v>
      </c>
      <c r="I38" s="19">
        <v>0</v>
      </c>
      <c r="J38" s="20">
        <v>1</v>
      </c>
      <c r="K38" s="18">
        <v>0</v>
      </c>
      <c r="L38" s="19">
        <v>3</v>
      </c>
      <c r="M38" s="20">
        <v>1</v>
      </c>
    </row>
    <row r="39" spans="1:13" x14ac:dyDescent="0.25">
      <c r="A39" s="6">
        <f t="shared" si="0"/>
        <v>29</v>
      </c>
      <c r="B39" s="12" t="s">
        <v>37</v>
      </c>
      <c r="C39" s="1" t="s">
        <v>36</v>
      </c>
      <c r="D39" s="8">
        <v>7.8</v>
      </c>
      <c r="E39" s="18">
        <v>13</v>
      </c>
      <c r="F39" s="19">
        <v>5</v>
      </c>
      <c r="G39" s="20">
        <v>7</v>
      </c>
      <c r="H39" s="18">
        <v>10</v>
      </c>
      <c r="I39" s="19">
        <v>0</v>
      </c>
      <c r="J39" s="20">
        <v>1</v>
      </c>
      <c r="K39" s="18">
        <v>0</v>
      </c>
      <c r="L39" s="19">
        <v>3</v>
      </c>
      <c r="M39" s="20">
        <v>1</v>
      </c>
    </row>
    <row r="41" spans="1:13" x14ac:dyDescent="0.25">
      <c r="E41" s="6">
        <f>SUM(E10:E39)</f>
        <v>408</v>
      </c>
      <c r="F41" s="6">
        <f>SUM(F10:F39)</f>
        <v>123</v>
      </c>
      <c r="G41" s="6">
        <f>SUM(G10:G39)</f>
        <v>67</v>
      </c>
      <c r="H41" s="6">
        <f>SUM(H10:H39)</f>
        <v>302</v>
      </c>
      <c r="I41" s="6">
        <f>SUM(I10:I39)</f>
        <v>0</v>
      </c>
      <c r="J41" s="6">
        <f>SUM(J10:J39)</f>
        <v>30</v>
      </c>
      <c r="K41" s="6">
        <f>SUM(K10:K39)</f>
        <v>0</v>
      </c>
      <c r="L41" s="6">
        <f>SUM(L10:L39)</f>
        <v>98</v>
      </c>
      <c r="M41" s="6">
        <f>SUM(M10:M39)</f>
        <v>30</v>
      </c>
    </row>
    <row r="43" spans="1:13" x14ac:dyDescent="0.25">
      <c r="F43" s="21">
        <f>1-G41/SUM(E41:G41)</f>
        <v>0.88795986622073575</v>
      </c>
      <c r="I43" s="21">
        <f>1-J41/SUM(H41:J41)</f>
        <v>0.90963855421686746</v>
      </c>
      <c r="L43" s="21">
        <f>1-M41/SUM(K41:M41)</f>
        <v>0.765625</v>
      </c>
    </row>
  </sheetData>
  <mergeCells count="7">
    <mergeCell ref="E8:G8"/>
    <mergeCell ref="H8:J8"/>
    <mergeCell ref="K8:M8"/>
    <mergeCell ref="C8:C9"/>
    <mergeCell ref="A8:A9"/>
    <mergeCell ref="B8:B9"/>
    <mergeCell ref="D8:D9"/>
  </mergeCells>
  <hyperlinks>
    <hyperlink ref="C17" r:id="rId1" xr:uid="{CDDC7700-E073-45CC-A127-27F62EDBE2BF}"/>
    <hyperlink ref="C15" r:id="rId2" xr:uid="{901137B7-4FB4-43D8-A570-9ACEC6CDB2FE}"/>
    <hyperlink ref="C16" r:id="rId3" xr:uid="{E8A3218A-B8D8-4895-80E1-85DE14384287}"/>
    <hyperlink ref="C11" r:id="rId4" xr:uid="{5DF22756-3FC9-4D48-A045-CA310B245545}"/>
    <hyperlink ref="C12" r:id="rId5" xr:uid="{24CE2FEA-0BC5-4C96-B705-4FFBE332B42C}"/>
    <hyperlink ref="C19" r:id="rId6" xr:uid="{F50C9B56-E2F6-4293-89B2-A28CBA322035}"/>
    <hyperlink ref="C18" r:id="rId7" xr:uid="{F43CD45A-9FEC-4C66-8E87-056F5D49CCC5}"/>
    <hyperlink ref="C20" r:id="rId8" xr:uid="{CCFCAC51-27D0-4111-978B-87EBE92521F7}"/>
    <hyperlink ref="C21" r:id="rId9" xr:uid="{63B8F028-84D9-4ADB-8100-2E4CB3B55BF3}"/>
    <hyperlink ref="C3" r:id="rId10" xr:uid="{141FC7B1-C705-4BA9-9F37-6C2925EF3AE5}"/>
    <hyperlink ref="C14" r:id="rId11" xr:uid="{8F34AC42-6B7D-4B84-91D5-791FBE0B2DFE}"/>
    <hyperlink ref="C13" r:id="rId12" xr:uid="{5F95D162-ED2E-4437-9B8C-C49BA00583E9}"/>
    <hyperlink ref="C22" r:id="rId13" xr:uid="{356922F3-192D-4995-AB91-234990FD14A0}"/>
    <hyperlink ref="C24" r:id="rId14" xr:uid="{57130333-88E3-4189-8300-418198835DA8}"/>
    <hyperlink ref="C25" r:id="rId15" xr:uid="{64F5E289-9E04-4823-9772-C97162AFC46A}"/>
    <hyperlink ref="C26" r:id="rId16" xr:uid="{3982B48E-F6DA-42EF-B4D2-C7200E95CDB9}"/>
    <hyperlink ref="C27" r:id="rId17" xr:uid="{50F24AB7-549E-4DF9-8CBB-124F54B1DB9E}"/>
    <hyperlink ref="C28" r:id="rId18" xr:uid="{11B941B7-6C03-4900-8CB4-D30D36620005}"/>
    <hyperlink ref="C29" r:id="rId19" xr:uid="{5F33EC85-10B0-4953-9557-3137437FDC96}"/>
    <hyperlink ref="C30" r:id="rId20" xr:uid="{4A74E969-D94E-4082-B45E-26DEE49687B1}"/>
    <hyperlink ref="C31" r:id="rId21" xr:uid="{F6973C0B-1B13-4AAA-8106-2A19F08EC228}"/>
    <hyperlink ref="C32" r:id="rId22" xr:uid="{484D6569-67BB-4CDB-A6DE-CB500A094299}"/>
    <hyperlink ref="C37" r:id="rId23" xr:uid="{1DAF6A20-E02F-4BC1-87C4-ECE052182E9E}"/>
    <hyperlink ref="C38" r:id="rId24" xr:uid="{7DA4891A-4291-4E2F-B83E-B5F88A38D7EF}"/>
    <hyperlink ref="C39" r:id="rId25" xr:uid="{07D4B04F-5DA3-416E-A069-CCE2348E9076}"/>
    <hyperlink ref="C35" r:id="rId26" xr:uid="{657D84F0-394E-4EBB-A07D-67A60FB58CEC}"/>
    <hyperlink ref="C36" r:id="rId27" xr:uid="{249C8640-A8F3-43BD-B1AF-2B894C3BA649}"/>
    <hyperlink ref="C33" r:id="rId28" xr:uid="{D94D73F8-2382-4FF2-A8C3-CAB426D54A15}"/>
    <hyperlink ref="C34" r:id="rId29" xr:uid="{3E68C3A3-C3C0-4921-B917-0F7BAAF798F1}"/>
    <hyperlink ref="C23" r:id="rId30" xr:uid="{3B7740F5-E505-44D8-B8FC-4B9205DB306F}"/>
    <hyperlink ref="C10" r:id="rId31" xr:uid="{8BED3DCC-C330-4B9D-BC68-6C020BAA3D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A74C9-338C-4CF3-ABAC-AF748AE9C49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9ED38-3804-41ED-ADBD-8465B9443A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B8874-1DE8-470E-AE5D-C2D054ED00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FDA10-083F-43D6-92B3-AB8D1220702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8ACC8-9E9F-4818-A856-2E82984462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79C20-95AB-4F0C-BF18-1F1D43860CB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C28BA-03C8-4461-A0C1-A9F4CD203FC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2526-4A8B-47AA-B848-1063B60384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1F568-2611-4270-BF7B-53C5E70C8B5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30A8-727A-43D1-A0D8-6A10F018F1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15BE1-633B-4486-BC27-B8E7607C5BA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AE9F-2735-4711-B7DA-A887FEA73F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536D5-D8A6-4E73-A83F-34561F105D7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E22D8-6C44-426A-8D13-4A2C8F6390C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DF058-9F74-4F1B-B697-2859E7003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2A75B-52D4-49FA-8103-F1ECDD8658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504EB-916A-479D-BD52-87B25CE9333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770FA-C7BA-495D-8196-506F89DC358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4321-46FF-4CFE-934D-0FABF18A24C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B5DB-3C68-495F-9D5B-1683ABED963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1B612-7B01-47D6-93EA-4977C2B057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6F6D-8267-4F94-B835-D897FFF04AEC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02532-7B9A-4573-ABBA-2AD9AE19871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33FEF-4290-4753-A417-E5180E79916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D573E-36CF-4BEC-B636-4C456AC5C6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B8269-997A-400A-9AF4-51B1D742B6D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1B6-0C56-41F5-B24E-4E4770D791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ACFD2-C214-4197-865B-84941C2AEEB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E7F9-87D3-44D8-A126-FEAD3E666D38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D2CD5-6881-4CB2-965C-656DC5B5FC2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D9254B638B43E428406F04E30AFDF57" ma:contentTypeVersion="15" ma:contentTypeDescription="Criar um novo documento." ma:contentTypeScope="" ma:versionID="7219071ae7b20605d62d0e57b75f8a24">
  <xsd:schema xmlns:xsd="http://www.w3.org/2001/XMLSchema" xmlns:xs="http://www.w3.org/2001/XMLSchema" xmlns:p="http://schemas.microsoft.com/office/2006/metadata/properties" xmlns:ns2="c096da0d-db80-4b41-8ebd-bd6233ba09a1" xmlns:ns3="9dd319ac-78d8-49a4-b369-5a88442a0d11" targetNamespace="http://schemas.microsoft.com/office/2006/metadata/properties" ma:root="true" ma:fieldsID="45bd1c457108f070acbde4477c0183a3" ns2:_="" ns3:_="">
    <xsd:import namespace="c096da0d-db80-4b41-8ebd-bd6233ba09a1"/>
    <xsd:import namespace="9dd319ac-78d8-49a4-b369-5a88442a0d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96da0d-db80-4b41-8ebd-bd6233ba09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m" ma:readOnly="false" ma:fieldId="{5cf76f15-5ced-4ddc-b409-7134ff3c332f}" ma:taxonomyMulti="true" ma:sspId="382dbd07-0aa0-48ab-881f-59e2bdeb78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319ac-78d8-49a4-b369-5a88442a0d1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b414665-0384-42a6-9dbe-455f531bd7dd}" ma:internalName="TaxCatchAll" ma:showField="CatchAllData" ma:web="9dd319ac-78d8-49a4-b369-5a88442a0d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dd319ac-78d8-49a4-b369-5a88442a0d11" xsi:nil="true"/>
    <lcf76f155ced4ddcb4097134ff3c332f xmlns="c096da0d-db80-4b41-8ebd-bd6233ba09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0B6C22-61FB-4506-84B1-979DF077D2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774E05-3866-4FE3-A9ED-8BEDC27358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96da0d-db80-4b41-8ebd-bd6233ba09a1"/>
    <ds:schemaRef ds:uri="9dd319ac-78d8-49a4-b369-5a88442a0d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DACFF4C-1C78-4152-A859-C092A70AE0CA}">
  <ds:schemaRefs>
    <ds:schemaRef ds:uri="http://schemas.microsoft.com/office/2006/metadata/properties"/>
    <ds:schemaRef ds:uri="http://schemas.microsoft.com/office/infopath/2007/PartnerControls"/>
    <ds:schemaRef ds:uri="9dd319ac-78d8-49a4-b369-5a88442a0d11"/>
    <ds:schemaRef ds:uri="c096da0d-db80-4b41-8ebd-bd6233ba09a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31</vt:i4>
      </vt:variant>
    </vt:vector>
  </HeadingPairs>
  <TitlesOfParts>
    <vt:vector size="31" baseType="lpstr">
      <vt:lpstr>Resumo</vt:lpstr>
      <vt:lpstr>Homepage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Catarina Neves</dc:creator>
  <cp:lastModifiedBy>Catarina Neves</cp:lastModifiedBy>
  <dcterms:created xsi:type="dcterms:W3CDTF">2023-11-02T12:14:27Z</dcterms:created>
  <dcterms:modified xsi:type="dcterms:W3CDTF">2023-11-05T19:48:09Z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0x010100AD9254B638B43E428406F04E30AFDF57</vt:lpwstr>
  </property>
  <property fmtid="{D5CDD505-2E9C-101B-9397-08002B2CF9AE}" pid="3" name="MediaServiceImageTags">
    <vt:lpwstr/>
  </property>
</Properties>
</file>